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illa\Desktop\"/>
    </mc:Choice>
  </mc:AlternateContent>
  <xr:revisionPtr revIDLastSave="0" documentId="8_{E731352A-3017-44C3-B8FE-72D1C2602683}" xr6:coauthVersionLast="46" xr6:coauthVersionMax="46" xr10:uidLastSave="{00000000-0000-0000-0000-000000000000}"/>
  <workbookProtection workbookAlgorithmName="SHA-512" workbookHashValue="ETfBdgj5iGyv+6N+9LjNx/TuNpD2E4BMb+4wEz7lXp26ome0qKRyor+8EiBtzzkie65xyKhrf48Vz1w5LlQ+SA==" workbookSaltValue="xb4PSnTCLS9cI6WuGZNGPg==" workbookSpinCount="100000" lockStructure="1"/>
  <bookViews>
    <workbookView xWindow="30612" yWindow="-108" windowWidth="30936" windowHeight="16896" xr2:uid="{DBA11CDD-1FAB-4F18-9731-EE3CFF5AA6E2}"/>
  </bookViews>
  <sheets>
    <sheet name="SIB Up-Front Fees" sheetId="1" r:id="rId1"/>
  </sheets>
  <definedNames>
    <definedName name="_xlnm.Print_Area" localSheetId="0">'SIB Up-Front Fees'!$A$1:$C$56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6" i="1"/>
  <c r="B24" i="1"/>
  <c r="B19" i="1"/>
  <c r="B18" i="1"/>
  <c r="B17" i="1"/>
  <c r="B23" i="1"/>
  <c r="B20" i="1" l="1"/>
  <c r="C10" i="1" s="1"/>
  <c r="B27" i="1"/>
  <c r="C14" i="1" s="1"/>
</calcChain>
</file>

<file path=xl/sharedStrings.xml><?xml version="1.0" encoding="utf-8"?>
<sst xmlns="http://schemas.openxmlformats.org/spreadsheetml/2006/main" count="19" uniqueCount="13">
  <si>
    <t>RESIDENTIAL</t>
  </si>
  <si>
    <t>COMMERCIAL/MULTI-FAMILY</t>
  </si>
  <si>
    <t>ENTER VALUE OF WORK</t>
  </si>
  <si>
    <t>City of Sunny Isles Beach Building Department</t>
  </si>
  <si>
    <t>Up-Front Fee Estimate</t>
  </si>
  <si>
    <t>UP FRONT FEE</t>
  </si>
  <si>
    <t>Residential Calculations</t>
  </si>
  <si>
    <t>Commercial Calculations</t>
  </si>
  <si>
    <t>Tier 1</t>
  </si>
  <si>
    <t>Tier 2</t>
  </si>
  <si>
    <t>Tier 3</t>
  </si>
  <si>
    <t>Total</t>
  </si>
  <si>
    <t>Tier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</si>
</sst>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27">
    <xf numFmtId="0" fontId="0" fillId="0" borderId="0" xfId="0"/>
    <xf numFmtId="0" fontId="0" fillId="0" borderId="0" xfId="0" applyProtection="1"/>
    <xf numFmtId="0" fontId="0" fillId="0" borderId="0" xfId="0" applyFont="1" applyProtection="1"/>
    <xf numFmtId="44" fontId="5" fillId="6" borderId="3" xfId="1" applyNumberFormat="1" applyFont="1" applyFill="1" applyBorder="1" applyAlignment="1" applyProtection="1">
      <alignment horizontal="left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7" fillId="0" borderId="0" xfId="0" applyFont="1" applyProtection="1"/>
    <xf numFmtId="0" fontId="4" fillId="4" borderId="0" xfId="0" applyFont="1" applyFill="1" applyBorder="1" applyProtection="1"/>
    <xf numFmtId="0" fontId="1" fillId="4" borderId="0" xfId="2" applyFont="1" applyFill="1" applyBorder="1" applyAlignment="1" applyProtection="1">
      <alignment horizontal="center"/>
    </xf>
    <xf numFmtId="44" fontId="5" fillId="4" borderId="0" xfId="1" applyNumberFormat="1" applyFont="1" applyFill="1" applyBorder="1" applyAlignment="1" applyProtection="1">
      <alignment horizontal="left"/>
    </xf>
    <xf numFmtId="0" fontId="6" fillId="0" borderId="2" xfId="0" applyFont="1" applyBorder="1" applyProtection="1"/>
    <xf numFmtId="0" fontId="7" fillId="0" borderId="2" xfId="0" applyFont="1" applyBorder="1" applyProtection="1"/>
    <xf numFmtId="0" fontId="5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5" fillId="4" borderId="0" xfId="0" applyFont="1" applyFill="1" applyProtection="1"/>
    <xf numFmtId="0" fontId="7" fillId="4" borderId="0" xfId="0" applyFont="1" applyFill="1" applyProtection="1"/>
    <xf numFmtId="0" fontId="0" fillId="4" borderId="0" xfId="0" applyFont="1" applyFill="1" applyProtection="1"/>
    <xf numFmtId="0" fontId="5" fillId="4" borderId="0" xfId="0" applyFont="1" applyFill="1" applyBorder="1" applyProtection="1"/>
    <xf numFmtId="0" fontId="3" fillId="4" borderId="0" xfId="2" applyNumberFormat="1" applyFill="1" applyBorder="1" applyAlignment="1" applyProtection="1">
      <alignment horizontal="center"/>
    </xf>
    <xf numFmtId="44" fontId="2" fillId="4" borderId="0" xfId="1" applyNumberFormat="1" applyFill="1" applyBorder="1" applyAlignment="1" applyProtection="1">
      <alignment horizontal="left"/>
    </xf>
    <xf numFmtId="0" fontId="4" fillId="5" borderId="4" xfId="0" applyFont="1" applyFill="1" applyBorder="1" applyProtection="1"/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Protection="1"/>
    <xf numFmtId="0" fontId="8" fillId="4" borderId="0" xfId="0" applyFont="1" applyFill="1" applyAlignment="1" applyProtection="1">
      <alignment horizontal="center"/>
    </xf>
    <xf numFmtId="0" fontId="1" fillId="6" borderId="4" xfId="2" applyNumberFormat="1" applyFont="1" applyFill="1" applyBorder="1" applyAlignment="1" applyProtection="1">
      <alignment horizontal="center"/>
      <protection locked="0"/>
    </xf>
    <xf numFmtId="0" fontId="1" fillId="6" borderId="4" xfId="2" applyFont="1" applyFill="1" applyBorder="1" applyAlignment="1" applyProtection="1">
      <alignment horizontal="center"/>
      <protection locked="0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1402773</xdr:colOff>
      <xdr:row>3</xdr:row>
      <xdr:rowOff>92359</xdr:rowOff>
    </xdr:to>
    <xdr:pic>
      <xdr:nvPicPr>
        <xdr:cNvPr id="3" name="Picture 2" descr="City of Sunny Isles Beach">
          <a:extLst>
            <a:ext uri="{FF2B5EF4-FFF2-40B4-BE49-F238E27FC236}">
              <a16:creationId xmlns:a16="http://schemas.microsoft.com/office/drawing/2014/main" id="{CC732127-6FD4-4020-85D7-459682DD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547755" cy="64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D0C7-3110-4166-B61E-D0B5A7156C60}">
  <dimension ref="A1:K58"/>
  <sheetViews>
    <sheetView showGridLines="0" showRowColHeaders="0" tabSelected="1" zoomScale="200" zoomScaleNormal="200" workbookViewId="0">
      <selection activeCell="B14" sqref="B14"/>
    </sheetView>
  </sheetViews>
  <sheetFormatPr defaultRowHeight="14.4" x14ac:dyDescent="0.3"/>
  <cols>
    <col min="1" max="1" width="26.33203125" style="1" customWidth="1"/>
    <col min="2" max="2" width="19.5546875" style="1" customWidth="1"/>
    <col min="3" max="3" width="20.5546875" style="1" customWidth="1"/>
    <col min="4" max="16384" width="8.88671875" style="1"/>
  </cols>
  <sheetData>
    <row r="1" spans="1:10" x14ac:dyDescent="0.3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3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3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8" x14ac:dyDescent="0.35">
      <c r="A5" s="24" t="s">
        <v>3</v>
      </c>
      <c r="B5" s="24"/>
      <c r="C5" s="24"/>
      <c r="D5" s="14"/>
      <c r="E5" s="14"/>
      <c r="F5" s="14"/>
      <c r="G5" s="14"/>
      <c r="H5" s="14"/>
      <c r="I5" s="14"/>
      <c r="J5" s="14"/>
    </row>
    <row r="6" spans="1:10" ht="18" x14ac:dyDescent="0.35">
      <c r="A6" s="24" t="s">
        <v>4</v>
      </c>
      <c r="B6" s="24"/>
      <c r="C6" s="24"/>
      <c r="D6" s="14"/>
      <c r="E6" s="14"/>
      <c r="F6" s="14"/>
      <c r="G6" s="14"/>
      <c r="H6" s="14"/>
      <c r="I6" s="14"/>
      <c r="J6" s="14"/>
    </row>
    <row r="7" spans="1:10" x14ac:dyDescent="0.3">
      <c r="A7" s="13"/>
      <c r="B7" s="13"/>
      <c r="C7" s="13"/>
      <c r="D7" s="14"/>
      <c r="E7" s="14"/>
      <c r="F7" s="14"/>
      <c r="G7" s="14"/>
      <c r="H7" s="14"/>
      <c r="I7" s="14"/>
      <c r="J7" s="14"/>
    </row>
    <row r="8" spans="1:10" ht="15" thickBot="1" x14ac:dyDescent="0.35">
      <c r="A8" s="14"/>
      <c r="B8" s="15"/>
      <c r="C8" s="14"/>
      <c r="D8" s="14"/>
      <c r="E8" s="14"/>
      <c r="F8" s="14"/>
      <c r="G8" s="14"/>
      <c r="H8" s="14"/>
      <c r="I8" s="14"/>
      <c r="J8" s="14"/>
    </row>
    <row r="9" spans="1:10" ht="29.4" thickBot="1" x14ac:dyDescent="0.35">
      <c r="A9" s="6"/>
      <c r="B9" s="4" t="s">
        <v>2</v>
      </c>
      <c r="C9" s="5" t="s">
        <v>5</v>
      </c>
      <c r="D9" s="14"/>
      <c r="E9" s="14"/>
      <c r="F9" s="14"/>
      <c r="G9" s="14"/>
      <c r="H9" s="14"/>
      <c r="I9" s="14"/>
      <c r="J9" s="14"/>
    </row>
    <row r="10" spans="1:10" ht="15" thickBot="1" x14ac:dyDescent="0.35">
      <c r="A10" s="21" t="s">
        <v>0</v>
      </c>
      <c r="B10" s="25">
        <v>0</v>
      </c>
      <c r="C10" s="3">
        <f>B20*0.3</f>
        <v>0</v>
      </c>
      <c r="D10" s="14"/>
      <c r="E10" s="14"/>
      <c r="F10" s="14"/>
      <c r="G10" s="14"/>
      <c r="H10" s="14"/>
      <c r="I10" s="14"/>
      <c r="J10" s="14"/>
    </row>
    <row r="11" spans="1:10" x14ac:dyDescent="0.3">
      <c r="A11" s="18"/>
      <c r="B11" s="19"/>
      <c r="C11" s="20"/>
      <c r="D11" s="14"/>
      <c r="E11" s="14"/>
      <c r="F11" s="14"/>
      <c r="G11" s="14"/>
      <c r="H11" s="14"/>
      <c r="I11" s="14"/>
      <c r="J11" s="14"/>
    </row>
    <row r="12" spans="1:10" ht="15" thickBot="1" x14ac:dyDescent="0.35">
      <c r="A12" s="18"/>
      <c r="B12" s="19"/>
      <c r="C12" s="20"/>
      <c r="D12" s="14"/>
      <c r="E12" s="14"/>
      <c r="F12" s="14"/>
      <c r="G12" s="14"/>
      <c r="H12" s="14"/>
      <c r="I12" s="14"/>
      <c r="J12" s="14"/>
    </row>
    <row r="13" spans="1:10" ht="29.4" thickBot="1" x14ac:dyDescent="0.35">
      <c r="A13" s="18"/>
      <c r="B13" s="22" t="s">
        <v>2</v>
      </c>
      <c r="C13" s="5" t="s">
        <v>5</v>
      </c>
      <c r="D13" s="14"/>
      <c r="E13" s="14"/>
      <c r="F13" s="14"/>
      <c r="G13" s="14"/>
      <c r="H13" s="14"/>
      <c r="I13" s="14"/>
      <c r="J13" s="14"/>
    </row>
    <row r="14" spans="1:10" ht="15" thickBot="1" x14ac:dyDescent="0.35">
      <c r="A14" s="23" t="s">
        <v>1</v>
      </c>
      <c r="B14" s="26">
        <v>0</v>
      </c>
      <c r="C14" s="3">
        <f>B27*0.3</f>
        <v>0</v>
      </c>
      <c r="D14" s="14"/>
      <c r="E14" s="14"/>
      <c r="F14" s="14"/>
      <c r="G14" s="14"/>
      <c r="H14" s="14"/>
      <c r="I14" s="14"/>
      <c r="J14" s="14"/>
    </row>
    <row r="15" spans="1:10" x14ac:dyDescent="0.3">
      <c r="A15" s="8"/>
      <c r="B15" s="9"/>
      <c r="C15" s="10"/>
      <c r="D15" s="14"/>
      <c r="E15" s="14"/>
      <c r="F15" s="14"/>
      <c r="G15" s="14"/>
      <c r="H15" s="14"/>
      <c r="I15" s="14"/>
      <c r="J15" s="14"/>
    </row>
    <row r="16" spans="1:10" s="7" customFormat="1" hidden="1" x14ac:dyDescent="0.3">
      <c r="A16" s="11" t="s">
        <v>6</v>
      </c>
      <c r="B16" s="12"/>
      <c r="D16" s="16"/>
      <c r="E16" s="16"/>
      <c r="F16" s="16"/>
      <c r="G16" s="16"/>
      <c r="H16" s="16"/>
      <c r="I16" s="16"/>
      <c r="J16" s="16"/>
    </row>
    <row r="17" spans="1:10" s="7" customFormat="1" hidden="1" x14ac:dyDescent="0.3">
      <c r="A17" s="12" t="s">
        <v>8</v>
      </c>
      <c r="B17" s="12">
        <f>IF(AND(B10&gt;1000,B10&lt;50000.01),(B10*0.0275),0)</f>
        <v>0</v>
      </c>
      <c r="D17" s="16"/>
      <c r="E17" s="16"/>
      <c r="F17" s="16"/>
      <c r="G17" s="16"/>
      <c r="H17" s="16"/>
      <c r="I17" s="16"/>
      <c r="J17" s="16"/>
    </row>
    <row r="18" spans="1:10" s="7" customFormat="1" hidden="1" x14ac:dyDescent="0.3">
      <c r="A18" s="12" t="s">
        <v>9</v>
      </c>
      <c r="B18" s="12">
        <f>IF(AND(B10&gt;50000,B10&lt;100000.01),(1375)+(B10-50000)*0.025,0)</f>
        <v>0</v>
      </c>
      <c r="D18" s="16"/>
      <c r="E18" s="16"/>
      <c r="F18" s="16"/>
      <c r="G18" s="16"/>
      <c r="H18" s="16"/>
      <c r="I18" s="16"/>
      <c r="J18" s="16"/>
    </row>
    <row r="19" spans="1:10" s="7" customFormat="1" hidden="1" x14ac:dyDescent="0.3">
      <c r="A19" s="12" t="s">
        <v>10</v>
      </c>
      <c r="B19" s="12">
        <f>IF(AND(B10&gt;100000,B10&lt;10000000000.01),(2625)+(B10-100000)*0.02,0)</f>
        <v>0</v>
      </c>
      <c r="D19" s="16"/>
      <c r="E19" s="16"/>
      <c r="F19" s="16"/>
      <c r="G19" s="16"/>
      <c r="H19" s="16"/>
      <c r="I19" s="16"/>
      <c r="J19" s="16"/>
    </row>
    <row r="20" spans="1:10" s="7" customFormat="1" hidden="1" x14ac:dyDescent="0.3">
      <c r="A20" s="12" t="s">
        <v>11</v>
      </c>
      <c r="B20" s="12">
        <f>SUM(B17:B19)</f>
        <v>0</v>
      </c>
      <c r="D20" s="16"/>
      <c r="E20" s="16"/>
      <c r="F20" s="16"/>
      <c r="G20" s="16"/>
      <c r="H20" s="16"/>
      <c r="I20" s="16"/>
      <c r="J20" s="16"/>
    </row>
    <row r="21" spans="1:10" s="7" customFormat="1" hidden="1" x14ac:dyDescent="0.3">
      <c r="A21" s="12"/>
      <c r="B21" s="12"/>
      <c r="D21" s="16"/>
      <c r="E21" s="16"/>
      <c r="F21" s="16"/>
      <c r="G21" s="16"/>
      <c r="H21" s="16"/>
      <c r="I21" s="16"/>
      <c r="J21" s="16"/>
    </row>
    <row r="22" spans="1:10" s="7" customFormat="1" hidden="1" x14ac:dyDescent="0.3">
      <c r="A22" s="11" t="s">
        <v>7</v>
      </c>
      <c r="B22" s="12"/>
      <c r="D22" s="16"/>
      <c r="E22" s="16"/>
      <c r="F22" s="16"/>
      <c r="G22" s="16"/>
      <c r="H22" s="16"/>
      <c r="I22" s="16"/>
      <c r="J22" s="16"/>
    </row>
    <row r="23" spans="1:10" s="7" customFormat="1" hidden="1" x14ac:dyDescent="0.3">
      <c r="A23" s="12" t="s">
        <v>8</v>
      </c>
      <c r="B23" s="12">
        <f>IF(AND(B14&gt;1000,B14&lt;100000.01),(B14*0.0275),0)</f>
        <v>0</v>
      </c>
      <c r="D23" s="16"/>
      <c r="E23" s="16"/>
      <c r="F23" s="16"/>
      <c r="G23" s="16"/>
      <c r="H23" s="16"/>
      <c r="I23" s="16"/>
      <c r="J23" s="16"/>
    </row>
    <row r="24" spans="1:10" s="7" customFormat="1" hidden="1" x14ac:dyDescent="0.3">
      <c r="A24" s="12" t="s">
        <v>9</v>
      </c>
      <c r="B24" s="12">
        <f>IF(AND(B14&gt;100000,B14&lt;1000000.01),(2750)+(B14-100000)*0.025,0)</f>
        <v>0</v>
      </c>
      <c r="D24" s="16"/>
      <c r="E24" s="16"/>
      <c r="F24" s="16"/>
      <c r="G24" s="16"/>
      <c r="H24" s="16"/>
      <c r="I24" s="16"/>
      <c r="J24" s="16"/>
    </row>
    <row r="25" spans="1:10" s="7" customFormat="1" hidden="1" x14ac:dyDescent="0.3">
      <c r="A25" s="12" t="s">
        <v>10</v>
      </c>
      <c r="B25" s="12">
        <f>IF(AND(B14&gt;1000000,B14&lt;100000000.01),(25250)+(B14-1000000)*0.02,0)</f>
        <v>0</v>
      </c>
      <c r="D25" s="16"/>
      <c r="E25" s="16"/>
      <c r="F25" s="16"/>
      <c r="G25" s="16"/>
      <c r="H25" s="16"/>
      <c r="I25" s="16"/>
      <c r="J25" s="16"/>
    </row>
    <row r="26" spans="1:10" s="7" customFormat="1" hidden="1" x14ac:dyDescent="0.3">
      <c r="A26" s="12" t="s">
        <v>12</v>
      </c>
      <c r="B26" s="12">
        <f>IF(AND(B14&gt;100000000,B14&lt;100000000000.01),(2005250)+(B14-100000000)*0.005,0)</f>
        <v>0</v>
      </c>
      <c r="D26" s="16"/>
      <c r="E26" s="16"/>
      <c r="F26" s="16"/>
      <c r="G26" s="16"/>
      <c r="H26" s="16"/>
      <c r="I26" s="16"/>
      <c r="J26" s="16"/>
    </row>
    <row r="27" spans="1:10" s="7" customFormat="1" hidden="1" x14ac:dyDescent="0.3">
      <c r="A27" s="12" t="s">
        <v>11</v>
      </c>
      <c r="B27" s="12">
        <f>SUM(B23:B26)</f>
        <v>0</v>
      </c>
      <c r="D27" s="16"/>
      <c r="E27" s="16"/>
      <c r="F27" s="16"/>
      <c r="G27" s="16"/>
      <c r="H27" s="16"/>
      <c r="I27" s="16"/>
      <c r="J27" s="16"/>
    </row>
    <row r="28" spans="1:10" s="7" customForma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7" customForma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 s="7" customForma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s="7" customForma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s="7" customForma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1" s="7" customForma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1" s="7" customForma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1" s="7" customForma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1" s="7" customForma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1" s="7" customForma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1" s="7" customForma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1" s="7" customForma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1" s="7" customForma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1" s="7" customForma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1" s="7" customForma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2"/>
    </row>
    <row r="44" spans="1:1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"/>
    </row>
    <row r="45" spans="1:1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2"/>
    </row>
    <row r="46" spans="1:11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2"/>
    </row>
    <row r="47" spans="1:1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2"/>
    </row>
    <row r="48" spans="1:11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2"/>
    </row>
    <row r="49" spans="1:1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2"/>
    </row>
    <row r="50" spans="1:1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2"/>
    </row>
    <row r="51" spans="1:1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2"/>
    </row>
    <row r="52" spans="1:1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2"/>
    </row>
    <row r="53" spans="1:1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2"/>
    </row>
    <row r="54" spans="1:1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2"/>
    </row>
    <row r="55" spans="1:1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1" x14ac:dyDescent="0.3">
      <c r="A57" s="14"/>
      <c r="B57" s="14"/>
      <c r="C57" s="14"/>
      <c r="D57" s="14"/>
      <c r="E57" s="14"/>
    </row>
    <row r="58" spans="1:11" x14ac:dyDescent="0.3">
      <c r="A58" s="14"/>
      <c r="B58" s="14"/>
      <c r="C58" s="14"/>
      <c r="D58" s="14"/>
      <c r="E58" s="14"/>
    </row>
  </sheetData>
  <sheetProtection algorithmName="SHA-512" hashValue="Yu6+Ye33Sjaz31fFSytCMGTU7iGaZOb+Q4OidG7j3lOp2hYJQjzaeMx1/WUs4iQrPDdXDNVKIluib4JmTpdeRw==" saltValue="nS1L9OSNOdVroKzd6FhEqA==" spinCount="100000" sheet="1" objects="1" scenarios="1" selectLockedCells="1"/>
  <mergeCells count="2">
    <mergeCell ref="A5:C5"/>
    <mergeCell ref="A6:C6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 Up-Front Fees</vt:lpstr>
      <vt:lpstr>'SIB Up-Front Fees'!Print_Area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</dc:creator>
  <cp:lastModifiedBy>IMAGE</cp:lastModifiedBy>
  <cp:lastPrinted>2021-10-26T15:25:23Z</cp:lastPrinted>
  <dcterms:created xsi:type="dcterms:W3CDTF">2021-10-22T19:15:21Z</dcterms:created>
  <dcterms:modified xsi:type="dcterms:W3CDTF">2021-10-26T15:27:16Z</dcterms:modified>
</cp:coreProperties>
</file>